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汇总表" sheetId="5" r:id="rId1"/>
    <sheet name="陈埠采购清单" sheetId="1" r:id="rId2"/>
    <sheet name="焦岗湖采购清单" sheetId="2" r:id="rId3"/>
    <sheet name="西桥采购清单" sheetId="3" r:id="rId4"/>
    <sheet name="长岭关采购清单" sheetId="4" r:id="rId5"/>
  </sheets>
  <definedNames>
    <definedName name="_xlnm.Print_Area" localSheetId="1">陈埠采购清单!$A$1:$H$53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<sst xmlns="http://schemas.openxmlformats.org/spreadsheetml/2006/main" count="464" uniqueCount="115">
  <si>
    <t>空气能热泵系统
价格汇总表</t>
  </si>
  <si>
    <t>序号</t>
  </si>
  <si>
    <t>服务区名称</t>
  </si>
  <si>
    <t>金额（元）</t>
  </si>
  <si>
    <t>备注</t>
  </si>
  <si>
    <t>陈埠</t>
  </si>
  <si>
    <t>焦岗湖</t>
  </si>
  <si>
    <t>西桥</t>
  </si>
  <si>
    <t>长岭关</t>
  </si>
  <si>
    <t>合计总价（元）</t>
  </si>
  <si>
    <t>陈埠服务区空气能热泵系统</t>
  </si>
  <si>
    <t>产品名称</t>
  </si>
  <si>
    <t>规格及型号</t>
  </si>
  <si>
    <t>数量</t>
  </si>
  <si>
    <t>单位</t>
  </si>
  <si>
    <t>单价（元）</t>
  </si>
  <si>
    <t>小计（元）</t>
  </si>
  <si>
    <t>注明品牌
（参考品牌推荐表）</t>
  </si>
  <si>
    <t>太阳能平板集热器</t>
  </si>
  <si>
    <t>1、规格型号：P-J-F-2-100/1.87/0.7；
2、集热器尺寸：2000*1000*80mm；        
3、每块板集热面积2平方，集热面积80平方；
4、含平板连接件；</t>
  </si>
  <si>
    <t>块</t>
  </si>
  <si>
    <t>空气源热泵机组</t>
  </si>
  <si>
    <t>RSJ-200/MSN1-5RO,制热量21KW,额定功率4.5KW,R410A，运行温度-15-43°</t>
  </si>
  <si>
    <t>台</t>
  </si>
  <si>
    <t>热水水箱（合肥）</t>
  </si>
  <si>
    <t>1、容积5m³；                          2、尺寸：外径1.8m高度2.4m              3、304不锈钢双层保温                   4、5CM聚氨酯发泡</t>
  </si>
  <si>
    <t>太阳能集热循环泵</t>
  </si>
  <si>
    <t>Q=9m3/h、H=26m、P=2.8kW</t>
  </si>
  <si>
    <t>太阳能换热循环泵</t>
  </si>
  <si>
    <t>Q=8.1m3/h、H=3m、P=0.265kW</t>
  </si>
  <si>
    <t>变频供水泵（含泵控器）</t>
  </si>
  <si>
    <t>Q=18m3/h、H=30m、P=2.2kW</t>
  </si>
  <si>
    <t>机组循环泵</t>
  </si>
  <si>
    <t>Q=11.4m3/h、H=4m、P=0.41kW</t>
  </si>
  <si>
    <t>电控箱</t>
  </si>
  <si>
    <t>含控制系统、智能控制</t>
  </si>
  <si>
    <t>个</t>
  </si>
  <si>
    <t>补液箱</t>
  </si>
  <si>
    <t>304不锈钢500L，开式，5CM聚氨酯发泡</t>
  </si>
  <si>
    <t>导热介质</t>
  </si>
  <si>
    <t>零下15-105度</t>
  </si>
  <si>
    <t>L</t>
  </si>
  <si>
    <t>板式换热器</t>
  </si>
  <si>
    <t>15平方</t>
  </si>
  <si>
    <t>4#角钢</t>
  </si>
  <si>
    <t>4X4</t>
  </si>
  <si>
    <t>米</t>
  </si>
  <si>
    <t>补水电磁阀</t>
  </si>
  <si>
    <t>DN65</t>
  </si>
  <si>
    <t>回水电磁阀</t>
  </si>
  <si>
    <t>DN50</t>
  </si>
  <si>
    <t>管道</t>
  </si>
  <si>
    <t>镀锌管DN25</t>
  </si>
  <si>
    <t>镀锌管DN32</t>
  </si>
  <si>
    <t>镀锌管DN40</t>
  </si>
  <si>
    <t>镀锌管DN50</t>
  </si>
  <si>
    <t>镀锌管DN65</t>
  </si>
  <si>
    <t>闸阀</t>
  </si>
  <si>
    <t>DN25</t>
  </si>
  <si>
    <t>DN32</t>
  </si>
  <si>
    <t>DN40</t>
  </si>
  <si>
    <t>止回阀</t>
  </si>
  <si>
    <t>橡胶软连接</t>
  </si>
  <si>
    <t>Y型过滤器</t>
  </si>
  <si>
    <t>橡塑保温 B1 20mm</t>
  </si>
  <si>
    <t>铝皮</t>
  </si>
  <si>
    <t>0.3mm</t>
  </si>
  <si>
    <t>m2</t>
  </si>
  <si>
    <t>紫外线消毒仪</t>
  </si>
  <si>
    <t>电辅助</t>
  </si>
  <si>
    <t>35KW</t>
  </si>
  <si>
    <t>电缆</t>
  </si>
  <si>
    <t>YJV 3*25+2*16mm2</t>
  </si>
  <si>
    <t>电源线</t>
  </si>
  <si>
    <t>BV4mm2</t>
  </si>
  <si>
    <t>BV2.5mm2</t>
  </si>
  <si>
    <t>rvv3*1.5mm2</t>
  </si>
  <si>
    <t>信号线</t>
  </si>
  <si>
    <t>rvvp2*0.3mm2</t>
  </si>
  <si>
    <t>接地</t>
  </si>
  <si>
    <t>10#圆钢</t>
  </si>
  <si>
    <t>桥架</t>
  </si>
  <si>
    <t>防火桥架100*100</t>
  </si>
  <si>
    <t>穿线管</t>
  </si>
  <si>
    <t>橡塑波纹软管</t>
  </si>
  <si>
    <t>合计</t>
  </si>
  <si>
    <t>备注：</t>
  </si>
  <si>
    <t>1、现场提供1.8公斤的冷水压力；水电送至机器及水箱1.5米内。</t>
  </si>
  <si>
    <t>2、本报价含设备混凝土基础费用，基础尺寸为：2000*3000*200，砼标号为C30，具体以现场要求为准。</t>
  </si>
  <si>
    <t>3、以上报价含设备系统运输、安装、搬运等费用。</t>
  </si>
  <si>
    <t>焦岗湖服务区空气能热泵系统</t>
  </si>
  <si>
    <t>热泵热水机</t>
  </si>
  <si>
    <t>KRS-3</t>
  </si>
  <si>
    <t>不锈钢保温水箱</t>
  </si>
  <si>
    <t>2T</t>
  </si>
  <si>
    <t>热水增压泵</t>
  </si>
  <si>
    <t>主机热水循环泵</t>
  </si>
  <si>
    <t>PPR DN25</t>
  </si>
  <si>
    <t>PPR DN40</t>
  </si>
  <si>
    <t>PPR DN50</t>
  </si>
  <si>
    <t>电加热</t>
  </si>
  <si>
    <t>12KW</t>
  </si>
  <si>
    <t>西桥服务区空气能热泵系统</t>
  </si>
  <si>
    <t>项目名称</t>
  </si>
  <si>
    <t>规格型号</t>
  </si>
  <si>
    <t>KRS-5</t>
  </si>
  <si>
    <t xml:space="preserve">Φ1800*2400，开式/不锈钢/聚氨酯发泡保温,有效容积5T </t>
  </si>
  <si>
    <t>MHI1604,Q=18m3/h、H=30m、P=2.2kW</t>
  </si>
  <si>
    <t>PH-257E,Q=11.4m3/h、H=4m、P=0.41kW</t>
  </si>
  <si>
    <t>PPR DN65</t>
  </si>
  <si>
    <t>35kW</t>
  </si>
  <si>
    <t>2、本报价含设备混凝土基础费用，基础尺寸为：4000*7000*400，砼标号为C30，具体以现场要求为准。</t>
  </si>
  <si>
    <t>长岭关服务区空气能热泵系统</t>
  </si>
  <si>
    <t>RSJ-200/MSN1-5RO</t>
  </si>
  <si>
    <t>5T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</si>
</sst>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0" fontId="1" fillId="0" borderId="1" xfId="0" applyFont="1" applyBorder="1" applyProtection="1">
      <alignment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76" fontId="1" fillId="0" borderId="5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lef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view="pageBreakPreview" zoomScaleNormal="100" workbookViewId="0">
      <selection activeCell="G18" sqref="G18"/>
    </sheetView>
  </sheetViews>
  <sheetFormatPr defaultColWidth="9" defaultRowHeight="14.25"/>
  <cols>
    <col min="1" max="1" width="6.625" style="1" customWidth="1"/>
    <col min="2" max="2" width="22.625" style="1" customWidth="1"/>
    <col min="3" max="3" width="30.625" style="1" customWidth="1"/>
    <col min="4" max="5" width="8.625" style="1" customWidth="1"/>
    <col min="6" max="6" width="10.625" style="3" customWidth="1"/>
    <col min="7" max="7" width="15.625" style="3" customWidth="1"/>
    <col min="8" max="8" width="18.625" style="1" customWidth="1"/>
    <col min="9" max="16384" width="9" style="1"/>
  </cols>
  <sheetData>
    <row r="1" ht="30" customHeight="1" spans="1:8">
      <c r="A1" s="4" t="s">
        <v>112</v>
      </c>
      <c r="B1" s="4"/>
      <c r="C1" s="4"/>
      <c r="D1" s="4"/>
      <c r="E1" s="4"/>
      <c r="F1" s="5"/>
      <c r="G1" s="5"/>
      <c r="H1" s="4"/>
    </row>
    <row r="2" spans="1:8">
      <c r="A2" s="6" t="s">
        <v>1</v>
      </c>
      <c r="B2" s="6" t="s">
        <v>103</v>
      </c>
      <c r="C2" s="6" t="s">
        <v>104</v>
      </c>
      <c r="D2" s="6" t="s">
        <v>13</v>
      </c>
      <c r="E2" s="6" t="s">
        <v>14</v>
      </c>
      <c r="F2" s="7" t="s">
        <v>15</v>
      </c>
      <c r="G2" s="7" t="s">
        <v>16</v>
      </c>
      <c r="H2" s="8" t="s">
        <v>17</v>
      </c>
    </row>
    <row r="3" spans="1:8">
      <c r="A3" s="6"/>
      <c r="B3" s="6"/>
      <c r="C3" s="6"/>
      <c r="D3" s="6"/>
      <c r="E3" s="6"/>
      <c r="F3" s="7"/>
      <c r="G3" s="7"/>
      <c r="H3" s="9"/>
    </row>
    <row r="4" spans="1:8">
      <c r="A4" s="6">
        <v>1</v>
      </c>
      <c r="B4" s="10" t="s">
        <v>91</v>
      </c>
      <c r="C4" s="10" t="s">
        <v>113</v>
      </c>
      <c r="D4" s="6">
        <v>4</v>
      </c>
      <c r="E4" s="6" t="s">
        <v>23</v>
      </c>
      <c r="F4" s="11"/>
      <c r="G4" s="7">
        <f t="shared" ref="G4:G35" si="0">F4*D4</f>
        <v>0</v>
      </c>
      <c r="H4" s="12"/>
    </row>
    <row r="5" spans="1:8">
      <c r="A5" s="6">
        <v>2</v>
      </c>
      <c r="B5" s="10" t="s">
        <v>93</v>
      </c>
      <c r="C5" s="10" t="s">
        <v>114</v>
      </c>
      <c r="D5" s="6">
        <v>2</v>
      </c>
      <c r="E5" s="6" t="s">
        <v>23</v>
      </c>
      <c r="F5" s="13"/>
      <c r="G5" s="7">
        <f t="shared" si="0"/>
        <v>0</v>
      </c>
      <c r="H5" s="14"/>
    </row>
    <row r="6" spans="1:8">
      <c r="A6" s="6">
        <v>3</v>
      </c>
      <c r="B6" s="10" t="s">
        <v>95</v>
      </c>
      <c r="C6" s="10" t="s">
        <v>31</v>
      </c>
      <c r="D6" s="6">
        <v>4</v>
      </c>
      <c r="E6" s="6" t="s">
        <v>23</v>
      </c>
      <c r="F6" s="15"/>
      <c r="G6" s="7">
        <f t="shared" si="0"/>
        <v>0</v>
      </c>
      <c r="H6" s="16"/>
    </row>
    <row r="7" spans="1:8">
      <c r="A7" s="6">
        <v>4</v>
      </c>
      <c r="B7" s="10" t="s">
        <v>96</v>
      </c>
      <c r="C7" s="10" t="s">
        <v>33</v>
      </c>
      <c r="D7" s="6">
        <v>4</v>
      </c>
      <c r="E7" s="6" t="s">
        <v>23</v>
      </c>
      <c r="F7" s="15"/>
      <c r="G7" s="7">
        <f t="shared" si="0"/>
        <v>0</v>
      </c>
      <c r="H7" s="16"/>
    </row>
    <row r="8" spans="1:8">
      <c r="A8" s="6">
        <v>5</v>
      </c>
      <c r="B8" s="17" t="s">
        <v>34</v>
      </c>
      <c r="C8" s="18" t="s">
        <v>35</v>
      </c>
      <c r="D8" s="6">
        <v>2</v>
      </c>
      <c r="E8" s="19" t="s">
        <v>36</v>
      </c>
      <c r="F8" s="11"/>
      <c r="G8" s="7">
        <f t="shared" si="0"/>
        <v>0</v>
      </c>
      <c r="H8" s="20"/>
    </row>
    <row r="9" spans="1:8">
      <c r="A9" s="6">
        <v>6</v>
      </c>
      <c r="B9" s="17" t="s">
        <v>51</v>
      </c>
      <c r="C9" s="18" t="s">
        <v>97</v>
      </c>
      <c r="D9" s="6">
        <v>23.5</v>
      </c>
      <c r="E9" s="19" t="s">
        <v>46</v>
      </c>
      <c r="F9" s="11"/>
      <c r="G9" s="7">
        <f t="shared" si="0"/>
        <v>0</v>
      </c>
      <c r="H9" s="20"/>
    </row>
    <row r="10" spans="1:8">
      <c r="A10" s="6">
        <v>7</v>
      </c>
      <c r="B10" s="17" t="s">
        <v>51</v>
      </c>
      <c r="C10" s="18" t="s">
        <v>98</v>
      </c>
      <c r="D10" s="6">
        <v>11.78</v>
      </c>
      <c r="E10" s="19" t="s">
        <v>46</v>
      </c>
      <c r="F10" s="11"/>
      <c r="G10" s="7">
        <f t="shared" si="0"/>
        <v>0</v>
      </c>
      <c r="H10" s="20"/>
    </row>
    <row r="11" spans="1:8">
      <c r="A11" s="6">
        <v>8</v>
      </c>
      <c r="B11" s="17" t="s">
        <v>51</v>
      </c>
      <c r="C11" s="18" t="s">
        <v>99</v>
      </c>
      <c r="D11" s="6">
        <v>21.4</v>
      </c>
      <c r="E11" s="19" t="s">
        <v>46</v>
      </c>
      <c r="F11" s="11"/>
      <c r="G11" s="7">
        <f t="shared" si="0"/>
        <v>0</v>
      </c>
      <c r="H11" s="20"/>
    </row>
    <row r="12" spans="1:8">
      <c r="A12" s="6">
        <v>9</v>
      </c>
      <c r="B12" s="17" t="s">
        <v>51</v>
      </c>
      <c r="C12" s="18" t="s">
        <v>109</v>
      </c>
      <c r="D12" s="6">
        <v>26.18</v>
      </c>
      <c r="E12" s="19" t="s">
        <v>46</v>
      </c>
      <c r="F12" s="11"/>
      <c r="G12" s="7">
        <f t="shared" si="0"/>
        <v>0</v>
      </c>
      <c r="H12" s="20"/>
    </row>
    <row r="13" spans="1:8">
      <c r="A13" s="6">
        <v>10</v>
      </c>
      <c r="B13" s="17" t="s">
        <v>57</v>
      </c>
      <c r="C13" s="18" t="s">
        <v>58</v>
      </c>
      <c r="D13" s="6">
        <v>4</v>
      </c>
      <c r="E13" s="19" t="s">
        <v>36</v>
      </c>
      <c r="F13" s="11"/>
      <c r="G13" s="7">
        <f t="shared" si="0"/>
        <v>0</v>
      </c>
      <c r="H13" s="20"/>
    </row>
    <row r="14" spans="1:8">
      <c r="A14" s="6">
        <v>11</v>
      </c>
      <c r="B14" s="17" t="s">
        <v>57</v>
      </c>
      <c r="C14" s="18" t="s">
        <v>60</v>
      </c>
      <c r="D14" s="6">
        <v>6</v>
      </c>
      <c r="E14" s="19" t="s">
        <v>36</v>
      </c>
      <c r="F14" s="11"/>
      <c r="G14" s="7">
        <f t="shared" si="0"/>
        <v>0</v>
      </c>
      <c r="H14" s="20"/>
    </row>
    <row r="15" spans="1:8">
      <c r="A15" s="6">
        <v>12</v>
      </c>
      <c r="B15" s="17" t="s">
        <v>57</v>
      </c>
      <c r="C15" s="18" t="s">
        <v>50</v>
      </c>
      <c r="D15" s="6">
        <v>10</v>
      </c>
      <c r="E15" s="19" t="s">
        <v>36</v>
      </c>
      <c r="F15" s="11"/>
      <c r="G15" s="7">
        <f t="shared" si="0"/>
        <v>0</v>
      </c>
      <c r="H15" s="20"/>
    </row>
    <row r="16" spans="1:8">
      <c r="A16" s="6">
        <v>13</v>
      </c>
      <c r="B16" s="17" t="s">
        <v>57</v>
      </c>
      <c r="C16" s="18" t="s">
        <v>48</v>
      </c>
      <c r="D16" s="6">
        <v>12</v>
      </c>
      <c r="E16" s="19" t="s">
        <v>36</v>
      </c>
      <c r="F16" s="11"/>
      <c r="G16" s="7">
        <f t="shared" si="0"/>
        <v>0</v>
      </c>
      <c r="H16" s="20"/>
    </row>
    <row r="17" spans="1:8">
      <c r="A17" s="6">
        <v>14</v>
      </c>
      <c r="B17" s="17" t="s">
        <v>61</v>
      </c>
      <c r="C17" s="18" t="s">
        <v>58</v>
      </c>
      <c r="D17" s="6">
        <v>4</v>
      </c>
      <c r="E17" s="19" t="s">
        <v>36</v>
      </c>
      <c r="F17" s="11"/>
      <c r="G17" s="7">
        <f t="shared" si="0"/>
        <v>0</v>
      </c>
      <c r="H17" s="20"/>
    </row>
    <row r="18" spans="1:8">
      <c r="A18" s="6">
        <v>15</v>
      </c>
      <c r="B18" s="17" t="s">
        <v>61</v>
      </c>
      <c r="C18" s="18" t="s">
        <v>48</v>
      </c>
      <c r="D18" s="6">
        <v>4</v>
      </c>
      <c r="E18" s="19" t="s">
        <v>36</v>
      </c>
      <c r="F18" s="11"/>
      <c r="G18" s="7">
        <f t="shared" si="0"/>
        <v>0</v>
      </c>
      <c r="H18" s="20"/>
    </row>
    <row r="19" spans="1:8">
      <c r="A19" s="6">
        <v>16</v>
      </c>
      <c r="B19" s="17" t="s">
        <v>62</v>
      </c>
      <c r="C19" s="18" t="s">
        <v>58</v>
      </c>
      <c r="D19" s="6">
        <v>8</v>
      </c>
      <c r="E19" s="19" t="s">
        <v>36</v>
      </c>
      <c r="F19" s="11"/>
      <c r="G19" s="7">
        <f t="shared" si="0"/>
        <v>0</v>
      </c>
      <c r="H19" s="14"/>
    </row>
    <row r="20" spans="1:8">
      <c r="A20" s="6">
        <v>17</v>
      </c>
      <c r="B20" s="17" t="s">
        <v>62</v>
      </c>
      <c r="C20" s="18" t="s">
        <v>48</v>
      </c>
      <c r="D20" s="6">
        <v>8</v>
      </c>
      <c r="E20" s="19" t="s">
        <v>36</v>
      </c>
      <c r="F20" s="11"/>
      <c r="G20" s="7">
        <f t="shared" si="0"/>
        <v>0</v>
      </c>
      <c r="H20" s="14"/>
    </row>
    <row r="21" spans="1:8">
      <c r="A21" s="6">
        <v>18</v>
      </c>
      <c r="B21" s="17" t="s">
        <v>63</v>
      </c>
      <c r="C21" s="18" t="s">
        <v>50</v>
      </c>
      <c r="D21" s="6">
        <v>2</v>
      </c>
      <c r="E21" s="19" t="s">
        <v>36</v>
      </c>
      <c r="F21" s="11"/>
      <c r="G21" s="7">
        <f t="shared" si="0"/>
        <v>0</v>
      </c>
      <c r="H21" s="14"/>
    </row>
    <row r="22" spans="1:8">
      <c r="A22" s="6">
        <v>19</v>
      </c>
      <c r="B22" s="17" t="s">
        <v>63</v>
      </c>
      <c r="C22" s="18" t="s">
        <v>48</v>
      </c>
      <c r="D22" s="6">
        <v>2</v>
      </c>
      <c r="E22" s="19" t="s">
        <v>36</v>
      </c>
      <c r="F22" s="11"/>
      <c r="G22" s="7">
        <f t="shared" si="0"/>
        <v>0</v>
      </c>
      <c r="H22" s="14"/>
    </row>
    <row r="23" spans="1:8">
      <c r="A23" s="6">
        <v>20</v>
      </c>
      <c r="B23" s="17" t="s">
        <v>64</v>
      </c>
      <c r="C23" s="18" t="s">
        <v>58</v>
      </c>
      <c r="D23" s="6">
        <v>23.5</v>
      </c>
      <c r="E23" s="19" t="s">
        <v>46</v>
      </c>
      <c r="F23" s="11"/>
      <c r="G23" s="7">
        <f t="shared" si="0"/>
        <v>0</v>
      </c>
      <c r="H23" s="16"/>
    </row>
    <row r="24" spans="1:8">
      <c r="A24" s="6">
        <v>21</v>
      </c>
      <c r="B24" s="17" t="s">
        <v>64</v>
      </c>
      <c r="C24" s="18" t="s">
        <v>60</v>
      </c>
      <c r="D24" s="6">
        <v>11.78</v>
      </c>
      <c r="E24" s="19" t="s">
        <v>46</v>
      </c>
      <c r="F24" s="11"/>
      <c r="G24" s="7">
        <f t="shared" si="0"/>
        <v>0</v>
      </c>
      <c r="H24" s="16"/>
    </row>
    <row r="25" spans="1:8">
      <c r="A25" s="6">
        <v>22</v>
      </c>
      <c r="B25" s="17" t="s">
        <v>64</v>
      </c>
      <c r="C25" s="18" t="s">
        <v>50</v>
      </c>
      <c r="D25" s="6">
        <v>21.4</v>
      </c>
      <c r="E25" s="19" t="s">
        <v>46</v>
      </c>
      <c r="F25" s="11"/>
      <c r="G25" s="7">
        <f t="shared" si="0"/>
        <v>0</v>
      </c>
      <c r="H25" s="16"/>
    </row>
    <row r="26" spans="1:8">
      <c r="A26" s="6">
        <v>23</v>
      </c>
      <c r="B26" s="17" t="s">
        <v>64</v>
      </c>
      <c r="C26" s="18" t="s">
        <v>48</v>
      </c>
      <c r="D26" s="6">
        <v>26.18</v>
      </c>
      <c r="E26" s="19" t="s">
        <v>46</v>
      </c>
      <c r="F26" s="11"/>
      <c r="G26" s="7">
        <f t="shared" si="0"/>
        <v>0</v>
      </c>
      <c r="H26" s="16"/>
    </row>
    <row r="27" spans="1:8">
      <c r="A27" s="6">
        <v>24</v>
      </c>
      <c r="B27" s="17" t="s">
        <v>65</v>
      </c>
      <c r="C27" s="18" t="s">
        <v>66</v>
      </c>
      <c r="D27" s="6">
        <v>20.7</v>
      </c>
      <c r="E27" s="19" t="s">
        <v>67</v>
      </c>
      <c r="F27" s="11"/>
      <c r="G27" s="7">
        <f t="shared" si="0"/>
        <v>0</v>
      </c>
      <c r="H27" s="20"/>
    </row>
    <row r="28" spans="1:8">
      <c r="A28" s="6">
        <v>25</v>
      </c>
      <c r="B28" s="17" t="s">
        <v>69</v>
      </c>
      <c r="C28" s="18" t="s">
        <v>70</v>
      </c>
      <c r="D28" s="6">
        <v>2</v>
      </c>
      <c r="E28" s="19" t="s">
        <v>36</v>
      </c>
      <c r="F28" s="11"/>
      <c r="G28" s="7">
        <f t="shared" si="0"/>
        <v>0</v>
      </c>
      <c r="H28" s="20"/>
    </row>
    <row r="29" spans="1:8">
      <c r="A29" s="6">
        <v>26</v>
      </c>
      <c r="B29" s="17" t="s">
        <v>71</v>
      </c>
      <c r="C29" s="18" t="s">
        <v>72</v>
      </c>
      <c r="D29" s="6">
        <v>40</v>
      </c>
      <c r="E29" s="19" t="s">
        <v>46</v>
      </c>
      <c r="F29" s="11"/>
      <c r="G29" s="7">
        <f t="shared" si="0"/>
        <v>0</v>
      </c>
      <c r="H29" s="20"/>
    </row>
    <row r="30" spans="1:8">
      <c r="A30" s="6">
        <v>27</v>
      </c>
      <c r="B30" s="17" t="s">
        <v>73</v>
      </c>
      <c r="C30" s="18" t="s">
        <v>75</v>
      </c>
      <c r="D30" s="6">
        <v>80</v>
      </c>
      <c r="E30" s="19" t="s">
        <v>46</v>
      </c>
      <c r="F30" s="11"/>
      <c r="G30" s="7">
        <f t="shared" si="0"/>
        <v>0</v>
      </c>
      <c r="H30" s="14"/>
    </row>
    <row r="31" spans="1:8">
      <c r="A31" s="6">
        <v>28</v>
      </c>
      <c r="B31" s="17" t="s">
        <v>73</v>
      </c>
      <c r="C31" s="18" t="s">
        <v>76</v>
      </c>
      <c r="D31" s="6">
        <v>60</v>
      </c>
      <c r="E31" s="19" t="s">
        <v>46</v>
      </c>
      <c r="F31" s="13"/>
      <c r="G31" s="7">
        <f t="shared" si="0"/>
        <v>0</v>
      </c>
      <c r="H31" s="14"/>
    </row>
    <row r="32" spans="1:8">
      <c r="A32" s="6">
        <v>29</v>
      </c>
      <c r="B32" s="17" t="s">
        <v>77</v>
      </c>
      <c r="C32" s="18" t="s">
        <v>78</v>
      </c>
      <c r="D32" s="6">
        <v>160</v>
      </c>
      <c r="E32" s="19" t="s">
        <v>46</v>
      </c>
      <c r="F32" s="13"/>
      <c r="G32" s="7">
        <f t="shared" si="0"/>
        <v>0</v>
      </c>
      <c r="H32" s="14"/>
    </row>
    <row r="33" spans="1:8">
      <c r="A33" s="6">
        <v>30</v>
      </c>
      <c r="B33" s="18" t="s">
        <v>79</v>
      </c>
      <c r="C33" s="18" t="s">
        <v>80</v>
      </c>
      <c r="D33" s="6">
        <v>40</v>
      </c>
      <c r="E33" s="6" t="s">
        <v>46</v>
      </c>
      <c r="F33" s="13"/>
      <c r="G33" s="7">
        <f t="shared" si="0"/>
        <v>0</v>
      </c>
      <c r="H33" s="14"/>
    </row>
    <row r="34" spans="1:8">
      <c r="A34" s="6">
        <v>31</v>
      </c>
      <c r="B34" s="18" t="s">
        <v>81</v>
      </c>
      <c r="C34" s="18" t="s">
        <v>82</v>
      </c>
      <c r="D34" s="6">
        <v>30</v>
      </c>
      <c r="E34" s="6" t="s">
        <v>46</v>
      </c>
      <c r="F34" s="13"/>
      <c r="G34" s="7">
        <f t="shared" si="0"/>
        <v>0</v>
      </c>
      <c r="H34" s="14"/>
    </row>
    <row r="35" spans="1:8">
      <c r="A35" s="6">
        <v>32</v>
      </c>
      <c r="B35" s="18" t="s">
        <v>83</v>
      </c>
      <c r="C35" s="18" t="s">
        <v>84</v>
      </c>
      <c r="D35" s="6">
        <v>160</v>
      </c>
      <c r="E35" s="6" t="s">
        <v>46</v>
      </c>
      <c r="F35" s="13"/>
      <c r="G35" s="7">
        <f t="shared" si="0"/>
        <v>0</v>
      </c>
      <c r="H35" s="14"/>
    </row>
    <row r="36" spans="1:8">
      <c r="A36" s="6">
        <v>33</v>
      </c>
      <c r="B36" s="21" t="s">
        <v>85</v>
      </c>
      <c r="C36" s="22"/>
      <c r="D36" s="22"/>
      <c r="E36" s="23"/>
      <c r="F36" s="24"/>
      <c r="G36" s="25">
        <f>SUM(G4:G35)</f>
        <v>0</v>
      </c>
      <c r="H36" s="12"/>
    </row>
    <row r="37" s="1" customFormat="1" spans="1:8">
      <c r="A37" s="26" t="s">
        <v>86</v>
      </c>
      <c r="B37" s="27"/>
      <c r="C37" s="28"/>
      <c r="D37" s="28"/>
      <c r="E37" s="28"/>
      <c r="F37" s="29"/>
      <c r="G37" s="30"/>
      <c r="H37" s="31"/>
    </row>
    <row r="38" s="1" customFormat="1" spans="1:8">
      <c r="A38" s="32" t="s">
        <v>87</v>
      </c>
      <c r="B38" s="28"/>
      <c r="C38" s="33"/>
      <c r="D38" s="33"/>
      <c r="E38" s="33"/>
      <c r="F38" s="34"/>
      <c r="G38" s="34"/>
      <c r="H38" s="35"/>
    </row>
    <row r="39" s="1" customFormat="1" spans="1:8">
      <c r="A39" s="32" t="s">
        <v>88</v>
      </c>
      <c r="B39" s="28"/>
      <c r="C39" s="33"/>
      <c r="D39" s="33"/>
      <c r="E39" s="33"/>
      <c r="F39" s="34"/>
      <c r="G39" s="34"/>
      <c r="H39" s="35"/>
    </row>
    <row r="40" s="1" customFormat="1" spans="1:8">
      <c r="A40" s="32" t="s">
        <v>89</v>
      </c>
      <c r="B40" s="28"/>
      <c r="C40" s="33"/>
      <c r="D40" s="33"/>
      <c r="E40" s="33"/>
      <c r="F40" s="34"/>
      <c r="G40" s="34"/>
      <c r="H40" s="35"/>
    </row>
    <row r="41" s="2" customFormat="1" spans="1:9">
      <c r="A41" s="36"/>
      <c r="B41" s="36"/>
      <c r="C41" s="36"/>
      <c r="D41" s="36"/>
      <c r="E41" s="36"/>
      <c r="F41" s="37"/>
      <c r="G41" s="37"/>
      <c r="H41" s="36"/>
      <c r="I41" s="38"/>
    </row>
  </sheetData>
  <sheetProtection algorithmName="SHA-512" hashValue="ReMt+FJb/cXi7ykCfSjktzEsrS/4l4hOymMCkUQAn1W5Dgvp19baY45NoWCgky7U0aioOfIDfAWfI5lUc4wA+A==" saltValue="gNHJzeY4ZRoDDf4HyaOeGA==" spinCount="100000" sheet="1" objects="1"/>
  <mergeCells count="15">
    <mergeCell ref="A1:H1"/>
    <mergeCell ref="B36:E36"/>
    <mergeCell ref="B37:G37"/>
    <mergeCell ref="A38:H38"/>
    <mergeCell ref="A39:H39"/>
    <mergeCell ref="A40:H40"/>
    <mergeCell ref="A41:H4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751388888888889" right="0.751388888888889" top="1" bottom="1" header="0.5" footer="0.5"/>
  <pageSetup paperSize="9" scale="72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